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wlessi\Documents\"/>
    </mc:Choice>
  </mc:AlternateContent>
  <xr:revisionPtr revIDLastSave="0" documentId="10_ncr:100000_{DE8B7F70-16AB-4C8C-96F8-B8E377A701D5}" xr6:coauthVersionLast="31" xr6:coauthVersionMax="31" xr10:uidLastSave="{00000000-0000-0000-0000-000000000000}"/>
  <bookViews>
    <workbookView xWindow="0" yWindow="0" windowWidth="23040" windowHeight="7344" xr2:uid="{DE691FF9-D1FE-4456-9E3A-CC81369468BF}"/>
  </bookViews>
  <sheets>
    <sheet name="Road" sheetId="1" r:id="rId1"/>
    <sheet name="Track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5" i="2"/>
  <c r="D14" i="2"/>
  <c r="D13" i="2"/>
  <c r="D12" i="2"/>
  <c r="D11" i="2"/>
  <c r="D10" i="2"/>
  <c r="D9" i="2"/>
  <c r="D8" i="2"/>
  <c r="D7" i="2"/>
  <c r="D6" i="2"/>
  <c r="D5" i="2"/>
  <c r="C15" i="2"/>
  <c r="C14" i="2"/>
  <c r="C13" i="2"/>
  <c r="C12" i="2"/>
  <c r="C11" i="2"/>
  <c r="C10" i="2"/>
  <c r="C9" i="2"/>
  <c r="C8" i="2"/>
  <c r="C7" i="2"/>
  <c r="C6" i="2"/>
  <c r="C5" i="2"/>
  <c r="C4" i="2"/>
  <c r="D4" i="2"/>
  <c r="C24" i="1"/>
  <c r="D24" i="1"/>
  <c r="D19" i="1"/>
  <c r="C19" i="1"/>
  <c r="D31" i="1"/>
  <c r="D30" i="1"/>
  <c r="D29" i="1"/>
  <c r="D28" i="1"/>
  <c r="D27" i="1"/>
  <c r="D26" i="1"/>
  <c r="D25" i="1"/>
  <c r="D23" i="1"/>
  <c r="D22" i="1"/>
  <c r="D21" i="1"/>
  <c r="D20" i="1"/>
  <c r="C31" i="1"/>
  <c r="C30" i="1"/>
  <c r="C29" i="1"/>
  <c r="C28" i="1"/>
  <c r="C27" i="1"/>
  <c r="C26" i="1"/>
  <c r="C25" i="1"/>
  <c r="C23" i="1"/>
  <c r="C22" i="1"/>
  <c r="C21" i="1"/>
  <c r="C20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<sst xmlns="http://schemas.openxmlformats.org/spreadsheetml/2006/main" count="67" uniqueCount="50">
  <si>
    <t>Men</t>
  </si>
  <si>
    <t>H1</t>
  </si>
  <si>
    <t>H2</t>
  </si>
  <si>
    <t>H3</t>
  </si>
  <si>
    <t>H4</t>
  </si>
  <si>
    <t>H5</t>
  </si>
  <si>
    <t>C1</t>
  </si>
  <si>
    <t>C2</t>
  </si>
  <si>
    <t>C3</t>
  </si>
  <si>
    <t>C4</t>
  </si>
  <si>
    <t>C5</t>
  </si>
  <si>
    <t>T1</t>
  </si>
  <si>
    <t>T2</t>
  </si>
  <si>
    <t>B</t>
  </si>
  <si>
    <t>National Standard</t>
  </si>
  <si>
    <t>Emerging Standard (115%)</t>
  </si>
  <si>
    <t>Talent Pool Standard (105%)</t>
  </si>
  <si>
    <t>C1*</t>
  </si>
  <si>
    <t>H1*</t>
  </si>
  <si>
    <t>Women</t>
  </si>
  <si>
    <t>* Calculated based off of men's standards due to insufficient data</t>
  </si>
  <si>
    <t>Men C1 1-Kilometer TT</t>
  </si>
  <si>
    <t>Men C2 1-Kilometer TT</t>
  </si>
  <si>
    <t>Men C3 1-Kilometer TT</t>
  </si>
  <si>
    <t>Men C4 1-Kilometer TT</t>
  </si>
  <si>
    <t>Men C5 1-Kilometer TT</t>
  </si>
  <si>
    <t>Men B 1-Kilometer TT</t>
  </si>
  <si>
    <t>Women C1 500-meter TT</t>
  </si>
  <si>
    <t>Women C2 500-meter TT</t>
  </si>
  <si>
    <t>Women C3 500-meter TT</t>
  </si>
  <si>
    <t>Women C4 500-meter TT</t>
  </si>
  <si>
    <t>Women C5 500-meter TT</t>
  </si>
  <si>
    <t>Women B 1-Kilometer TT</t>
  </si>
  <si>
    <t>Men C1 3-kilometer Pursuit</t>
  </si>
  <si>
    <t>Men C2 3-Kilometer Pursuit</t>
  </si>
  <si>
    <t>Men C3 3-kilometer Pursuit</t>
  </si>
  <si>
    <t>Men C4 4-kilometer Pursuit</t>
  </si>
  <si>
    <t>Men C5 4-kilometer Pursuit</t>
  </si>
  <si>
    <t>Men B 4-kilometer Pursuit</t>
  </si>
  <si>
    <t>Women C1 3-kilometer Pursuit</t>
  </si>
  <si>
    <t>Women C2 3-kilometer Pursuit</t>
  </si>
  <si>
    <t>Women C3 3-kilometer Pursuit</t>
  </si>
  <si>
    <t>Women C4 3-kilometer Pursuit</t>
  </si>
  <si>
    <t>Women C5 3-kilometer Pursuit</t>
  </si>
  <si>
    <t>Women B 3-kilometer Pursuit</t>
  </si>
  <si>
    <t>National Std</t>
  </si>
  <si>
    <t>Talent Pool (105%)</t>
  </si>
  <si>
    <t>Emerging (110%)</t>
  </si>
  <si>
    <t>2019 Track Standards: Time Per Event</t>
  </si>
  <si>
    <t>2019 Road Standards: Time Per Kilometer (Individual Time Trial)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</si>
</sst>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1" applyFont="1" applyBorder="1"/>
    <xf numFmtId="164" fontId="0" fillId="0" borderId="1" xfId="0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0" fontId="2" fillId="0" borderId="2" xfId="1" applyFont="1" applyBorder="1"/>
    <xf numFmtId="0" fontId="2" fillId="0" borderId="4" xfId="1" applyFont="1" applyBorder="1"/>
    <xf numFmtId="0" fontId="2" fillId="0" borderId="6" xfId="1" applyFont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23B49-1ACB-4F6E-A787-17B8BD6E20E6}">
  <dimension ref="A1:F33"/>
  <sheetViews>
    <sheetView tabSelected="1" workbookViewId="0">
      <selection activeCell="A2" sqref="A2"/>
    </sheetView>
  </sheetViews>
  <sheetFormatPr defaultRowHeight="14.4" x14ac:dyDescent="0.3"/>
  <cols>
    <col min="2" max="2" width="15.5546875" style="1" customWidth="1"/>
    <col min="3" max="3" width="24.6640625" style="1" customWidth="1"/>
    <col min="4" max="4" width="23.109375" style="1" customWidth="1"/>
  </cols>
  <sheetData>
    <row r="1" spans="1:6" x14ac:dyDescent="0.3">
      <c r="A1" s="2" t="s">
        <v>49</v>
      </c>
    </row>
    <row r="3" spans="1:6" x14ac:dyDescent="0.3">
      <c r="A3" s="2" t="s">
        <v>0</v>
      </c>
      <c r="B3" s="3" t="s">
        <v>14</v>
      </c>
      <c r="C3" s="3" t="s">
        <v>16</v>
      </c>
      <c r="D3" s="3" t="s">
        <v>15</v>
      </c>
    </row>
    <row r="4" spans="1:6" x14ac:dyDescent="0.3">
      <c r="A4" s="15" t="s">
        <v>1</v>
      </c>
      <c r="B4" s="16">
        <v>1.7455090890522876E-3</v>
      </c>
      <c r="C4" s="16">
        <f>SUM(B4*105%)</f>
        <v>1.832784543504902E-3</v>
      </c>
      <c r="D4" s="16">
        <f>SUM(B4*115%)</f>
        <v>2.0073354524101305E-3</v>
      </c>
    </row>
    <row r="5" spans="1:6" x14ac:dyDescent="0.3">
      <c r="A5" s="15" t="s">
        <v>2</v>
      </c>
      <c r="B5" s="16">
        <v>1.2570764966866378E-3</v>
      </c>
      <c r="C5" s="16">
        <f t="shared" ref="C5:C16" si="0">SUM(B5*105%)</f>
        <v>1.3199303215209698E-3</v>
      </c>
      <c r="D5" s="16">
        <f t="shared" ref="D5:D16" si="1">SUM(B5*115%)</f>
        <v>1.4456379711896333E-3</v>
      </c>
    </row>
    <row r="6" spans="1:6" x14ac:dyDescent="0.3">
      <c r="A6" s="15" t="s">
        <v>3</v>
      </c>
      <c r="B6" s="16">
        <v>1.1003830473512357E-3</v>
      </c>
      <c r="C6" s="16">
        <f t="shared" si="0"/>
        <v>1.1554021997187975E-3</v>
      </c>
      <c r="D6" s="16">
        <f t="shared" si="1"/>
        <v>1.265440504453921E-3</v>
      </c>
    </row>
    <row r="7" spans="1:6" x14ac:dyDescent="0.3">
      <c r="A7" s="15" t="s">
        <v>4</v>
      </c>
      <c r="B7" s="16">
        <v>1.0533210130994038E-3</v>
      </c>
      <c r="C7" s="16">
        <f t="shared" si="0"/>
        <v>1.1059870637543741E-3</v>
      </c>
      <c r="D7" s="16">
        <f t="shared" si="1"/>
        <v>1.2113191650643142E-3</v>
      </c>
      <c r="F7" s="4"/>
    </row>
    <row r="8" spans="1:6" x14ac:dyDescent="0.3">
      <c r="A8" s="15" t="s">
        <v>5</v>
      </c>
      <c r="B8" s="16">
        <v>1.0800508102195708E-3</v>
      </c>
      <c r="C8" s="16">
        <f t="shared" si="0"/>
        <v>1.1340533507305495E-3</v>
      </c>
      <c r="D8" s="16">
        <f t="shared" si="1"/>
        <v>1.2420584317525065E-3</v>
      </c>
    </row>
    <row r="9" spans="1:6" x14ac:dyDescent="0.3">
      <c r="A9" s="15" t="s">
        <v>6</v>
      </c>
      <c r="B9" s="16">
        <v>1.0501373733591362E-3</v>
      </c>
      <c r="C9" s="16">
        <f t="shared" si="0"/>
        <v>1.1026442420270931E-3</v>
      </c>
      <c r="D9" s="16">
        <f t="shared" si="1"/>
        <v>1.2076579793630065E-3</v>
      </c>
    </row>
    <row r="10" spans="1:6" x14ac:dyDescent="0.3">
      <c r="A10" s="15" t="s">
        <v>7</v>
      </c>
      <c r="B10" s="16">
        <v>1.0119551184846836E-3</v>
      </c>
      <c r="C10" s="16">
        <f t="shared" si="0"/>
        <v>1.0625528744089179E-3</v>
      </c>
      <c r="D10" s="16">
        <f t="shared" si="1"/>
        <v>1.1637483862573859E-3</v>
      </c>
      <c r="F10" s="4"/>
    </row>
    <row r="11" spans="1:6" x14ac:dyDescent="0.3">
      <c r="A11" s="15" t="s">
        <v>8</v>
      </c>
      <c r="B11" s="16">
        <v>9.7899060274128343E-4</v>
      </c>
      <c r="C11" s="16">
        <f t="shared" si="0"/>
        <v>1.0279401328783476E-3</v>
      </c>
      <c r="D11" s="16">
        <f t="shared" si="1"/>
        <v>1.1258391931524758E-3</v>
      </c>
    </row>
    <row r="12" spans="1:6" x14ac:dyDescent="0.3">
      <c r="A12" s="15" t="s">
        <v>9</v>
      </c>
      <c r="B12" s="16">
        <v>9.3792665500777573E-4</v>
      </c>
      <c r="C12" s="16">
        <f t="shared" si="0"/>
        <v>9.8482298775816454E-4</v>
      </c>
      <c r="D12" s="16">
        <f t="shared" si="1"/>
        <v>1.0786156532589419E-3</v>
      </c>
    </row>
    <row r="13" spans="1:6" x14ac:dyDescent="0.3">
      <c r="A13" s="15" t="s">
        <v>10</v>
      </c>
      <c r="B13" s="16">
        <v>9.1227870514788397E-4</v>
      </c>
      <c r="C13" s="16">
        <f t="shared" si="0"/>
        <v>9.5789264040527819E-4</v>
      </c>
      <c r="D13" s="16">
        <f t="shared" si="1"/>
        <v>1.0491205109200664E-3</v>
      </c>
    </row>
    <row r="14" spans="1:6" x14ac:dyDescent="0.3">
      <c r="A14" s="15" t="s">
        <v>11</v>
      </c>
      <c r="B14" s="16">
        <v>1.4695655148984396E-3</v>
      </c>
      <c r="C14" s="16">
        <f t="shared" si="0"/>
        <v>1.5430437906433616E-3</v>
      </c>
      <c r="D14" s="16">
        <f t="shared" si="1"/>
        <v>1.6900003421332053E-3</v>
      </c>
    </row>
    <row r="15" spans="1:6" x14ac:dyDescent="0.3">
      <c r="A15" s="15" t="s">
        <v>12</v>
      </c>
      <c r="B15" s="16">
        <v>1.2248431345040823E-3</v>
      </c>
      <c r="C15" s="16">
        <f t="shared" si="0"/>
        <v>1.2860852912292865E-3</v>
      </c>
      <c r="D15" s="16">
        <f t="shared" si="1"/>
        <v>1.4085696046796945E-3</v>
      </c>
    </row>
    <row r="16" spans="1:6" x14ac:dyDescent="0.3">
      <c r="A16" s="15" t="s">
        <v>13</v>
      </c>
      <c r="B16" s="16">
        <v>8.6089345249884465E-4</v>
      </c>
      <c r="C16" s="16">
        <f t="shared" si="0"/>
        <v>9.0393812512378695E-4</v>
      </c>
      <c r="D16" s="16">
        <f t="shared" si="1"/>
        <v>9.9002747037367131E-4</v>
      </c>
    </row>
    <row r="18" spans="1:6" x14ac:dyDescent="0.3">
      <c r="A18" s="2" t="s">
        <v>19</v>
      </c>
      <c r="B18" s="3" t="s">
        <v>14</v>
      </c>
      <c r="C18" s="3" t="s">
        <v>16</v>
      </c>
      <c r="D18" s="3" t="s">
        <v>15</v>
      </c>
    </row>
    <row r="19" spans="1:6" x14ac:dyDescent="0.3">
      <c r="A19" s="15" t="s">
        <v>18</v>
      </c>
      <c r="B19" s="16">
        <v>2.898263888888889E-3</v>
      </c>
      <c r="C19" s="16">
        <f t="shared" ref="C19:C24" si="2">SUM(B19*105%)</f>
        <v>3.0431770833333335E-3</v>
      </c>
      <c r="D19" s="16">
        <f t="shared" ref="D19:D24" si="3">SUM(B19*115%)</f>
        <v>3.333003472222222E-3</v>
      </c>
    </row>
    <row r="20" spans="1:6" x14ac:dyDescent="0.3">
      <c r="A20" s="15" t="s">
        <v>2</v>
      </c>
      <c r="B20" s="16">
        <v>2.0701877632190646E-3</v>
      </c>
      <c r="C20" s="16">
        <f t="shared" si="2"/>
        <v>2.1736971513800179E-3</v>
      </c>
      <c r="D20" s="16">
        <f t="shared" si="3"/>
        <v>2.3807159277019242E-3</v>
      </c>
      <c r="F20" s="4"/>
    </row>
    <row r="21" spans="1:6" x14ac:dyDescent="0.3">
      <c r="A21" s="15" t="s">
        <v>3</v>
      </c>
      <c r="B21" s="16">
        <v>1.3002835321488304E-3</v>
      </c>
      <c r="C21" s="16">
        <f t="shared" si="2"/>
        <v>1.3652977087562719E-3</v>
      </c>
      <c r="D21" s="16">
        <f t="shared" si="3"/>
        <v>1.4953260619711547E-3</v>
      </c>
    </row>
    <row r="22" spans="1:6" x14ac:dyDescent="0.3">
      <c r="A22" s="15" t="s">
        <v>4</v>
      </c>
      <c r="B22" s="16">
        <v>1.3122318079694E-3</v>
      </c>
      <c r="C22" s="16">
        <f t="shared" si="2"/>
        <v>1.3778433983678701E-3</v>
      </c>
      <c r="D22" s="16">
        <f t="shared" si="3"/>
        <v>1.50906657916481E-3</v>
      </c>
    </row>
    <row r="23" spans="1:6" x14ac:dyDescent="0.3">
      <c r="A23" s="15" t="s">
        <v>5</v>
      </c>
      <c r="B23" s="16">
        <v>1.2302187477649588E-3</v>
      </c>
      <c r="C23" s="16">
        <f t="shared" si="2"/>
        <v>1.2917296851532069E-3</v>
      </c>
      <c r="D23" s="16">
        <f t="shared" si="3"/>
        <v>1.4147515599297025E-3</v>
      </c>
    </row>
    <row r="24" spans="1:6" x14ac:dyDescent="0.3">
      <c r="A24" s="15" t="s">
        <v>17</v>
      </c>
      <c r="B24" s="16">
        <v>1.2537037037037037E-3</v>
      </c>
      <c r="C24" s="16">
        <f t="shared" si="2"/>
        <v>1.3163888888888889E-3</v>
      </c>
      <c r="D24" s="16">
        <f t="shared" si="3"/>
        <v>1.4417592592592592E-3</v>
      </c>
    </row>
    <row r="25" spans="1:6" x14ac:dyDescent="0.3">
      <c r="A25" s="15" t="s">
        <v>7</v>
      </c>
      <c r="B25" s="16">
        <v>1.2054410655781673E-3</v>
      </c>
      <c r="C25" s="16">
        <f t="shared" ref="C25:C31" si="4">SUM(B25*105%)</f>
        <v>1.2657131188570758E-3</v>
      </c>
      <c r="D25" s="16">
        <f t="shared" ref="D25:D31" si="5">SUM(B25*115%)</f>
        <v>1.3862572254148922E-3</v>
      </c>
    </row>
    <row r="26" spans="1:6" x14ac:dyDescent="0.3">
      <c r="A26" s="15" t="s">
        <v>8</v>
      </c>
      <c r="B26" s="16">
        <v>1.1485890440924311E-3</v>
      </c>
      <c r="C26" s="16">
        <f t="shared" si="4"/>
        <v>1.2060184962970526E-3</v>
      </c>
      <c r="D26" s="16">
        <f t="shared" si="5"/>
        <v>1.3208774007062957E-3</v>
      </c>
    </row>
    <row r="27" spans="1:6" x14ac:dyDescent="0.3">
      <c r="A27" s="15" t="s">
        <v>9</v>
      </c>
      <c r="B27" s="16">
        <v>1.136550096095303E-3</v>
      </c>
      <c r="C27" s="16">
        <f t="shared" si="4"/>
        <v>1.1933776009000682E-3</v>
      </c>
      <c r="D27" s="16">
        <f t="shared" si="5"/>
        <v>1.3070326105095982E-3</v>
      </c>
    </row>
    <row r="28" spans="1:6" x14ac:dyDescent="0.3">
      <c r="A28" s="15" t="s">
        <v>10</v>
      </c>
      <c r="B28" s="16">
        <v>1.0629490326398516E-3</v>
      </c>
      <c r="C28" s="16">
        <f t="shared" si="4"/>
        <v>1.1160964842718442E-3</v>
      </c>
      <c r="D28" s="16">
        <f t="shared" si="5"/>
        <v>1.2223913875358294E-3</v>
      </c>
    </row>
    <row r="29" spans="1:6" x14ac:dyDescent="0.3">
      <c r="A29" s="15" t="s">
        <v>11</v>
      </c>
      <c r="B29" s="16">
        <v>1.7800981801951983E-3</v>
      </c>
      <c r="C29" s="16">
        <f t="shared" si="4"/>
        <v>1.8691030892049583E-3</v>
      </c>
      <c r="D29" s="16">
        <f t="shared" si="5"/>
        <v>2.0471129072244781E-3</v>
      </c>
    </row>
    <row r="30" spans="1:6" x14ac:dyDescent="0.3">
      <c r="A30" s="15" t="s">
        <v>12</v>
      </c>
      <c r="B30" s="16">
        <v>1.3979882481542001E-3</v>
      </c>
      <c r="C30" s="16">
        <f t="shared" si="4"/>
        <v>1.46788766056191E-3</v>
      </c>
      <c r="D30" s="16">
        <f t="shared" si="5"/>
        <v>1.60768648537733E-3</v>
      </c>
    </row>
    <row r="31" spans="1:6" x14ac:dyDescent="0.3">
      <c r="A31" s="15" t="s">
        <v>13</v>
      </c>
      <c r="B31" s="16">
        <v>9.8545291158223477E-4</v>
      </c>
      <c r="C31" s="16">
        <f t="shared" si="4"/>
        <v>1.0347255571613466E-3</v>
      </c>
      <c r="D31" s="16">
        <f t="shared" si="5"/>
        <v>1.13327084831957E-3</v>
      </c>
    </row>
    <row r="33" spans="1:1" x14ac:dyDescent="0.3">
      <c r="A33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BC90-A6E4-4646-9198-CB80F4DFE4D4}">
  <dimension ref="A1:D29"/>
  <sheetViews>
    <sheetView workbookViewId="0">
      <selection activeCell="A2" sqref="A2"/>
    </sheetView>
  </sheetViews>
  <sheetFormatPr defaultRowHeight="14.4" x14ac:dyDescent="0.3"/>
  <cols>
    <col min="1" max="1" width="25.33203125" customWidth="1"/>
    <col min="2" max="2" width="13.109375" style="1" customWidth="1"/>
    <col min="3" max="3" width="16.77734375" style="1" customWidth="1"/>
    <col min="4" max="4" width="14.6640625" style="1" customWidth="1"/>
    <col min="5" max="5" width="7.33203125" customWidth="1"/>
  </cols>
  <sheetData>
    <row r="1" spans="1:4" x14ac:dyDescent="0.3">
      <c r="A1" s="2" t="s">
        <v>48</v>
      </c>
      <c r="B1" s="5"/>
      <c r="C1" s="5"/>
      <c r="D1" s="5"/>
    </row>
    <row r="2" spans="1:4" x14ac:dyDescent="0.3">
      <c r="A2" s="2"/>
      <c r="B2" s="5"/>
      <c r="C2" s="5"/>
      <c r="D2" s="5"/>
    </row>
    <row r="3" spans="1:4" ht="15" thickBot="1" x14ac:dyDescent="0.35">
      <c r="A3" s="2"/>
      <c r="B3" s="3" t="s">
        <v>45</v>
      </c>
      <c r="C3" s="3" t="s">
        <v>46</v>
      </c>
      <c r="D3" s="3" t="s">
        <v>47</v>
      </c>
    </row>
    <row r="4" spans="1:4" ht="15.6" x14ac:dyDescent="0.3">
      <c r="A4" s="12" t="s">
        <v>33</v>
      </c>
      <c r="B4" s="9">
        <v>2.8804719907407411E-3</v>
      </c>
      <c r="C4" s="8">
        <f>SUM(B4*105%)</f>
        <v>3.0244955902777784E-3</v>
      </c>
      <c r="D4" s="8">
        <f>SUM(B4*115%)</f>
        <v>3.312542789351852E-3</v>
      </c>
    </row>
    <row r="5" spans="1:4" ht="15.6" x14ac:dyDescent="0.3">
      <c r="A5" s="13" t="s">
        <v>34</v>
      </c>
      <c r="B5" s="10">
        <v>2.7668965277777777E-3</v>
      </c>
      <c r="C5" s="8">
        <f>SUM(B5*105%)</f>
        <v>2.9052413541666667E-3</v>
      </c>
      <c r="D5" s="8">
        <f>SUM(B5*115%)</f>
        <v>3.181931006944444E-3</v>
      </c>
    </row>
    <row r="6" spans="1:4" ht="15.6" x14ac:dyDescent="0.3">
      <c r="A6" s="13" t="s">
        <v>35</v>
      </c>
      <c r="B6" s="10">
        <v>2.6130180555555553E-3</v>
      </c>
      <c r="C6" s="8">
        <f>SUM(B6*105%)</f>
        <v>2.7436689583333332E-3</v>
      </c>
      <c r="D6" s="8">
        <f>SUM(B6*115%)</f>
        <v>3.0049707638888884E-3</v>
      </c>
    </row>
    <row r="7" spans="1:4" ht="15.6" x14ac:dyDescent="0.3">
      <c r="A7" s="13" t="s">
        <v>36</v>
      </c>
      <c r="B7" s="10">
        <v>3.3349634259259259E-3</v>
      </c>
      <c r="C7" s="8">
        <f>SUM(B7*105%)</f>
        <v>3.5017115972222224E-3</v>
      </c>
      <c r="D7" s="8">
        <f>SUM(B7*115%)</f>
        <v>3.8352079398148143E-3</v>
      </c>
    </row>
    <row r="8" spans="1:4" ht="15.6" x14ac:dyDescent="0.3">
      <c r="A8" s="13" t="s">
        <v>37</v>
      </c>
      <c r="B8" s="10">
        <v>3.3185599537037041E-3</v>
      </c>
      <c r="C8" s="8">
        <f>SUM(B8*105%)</f>
        <v>3.4844879513888896E-3</v>
      </c>
      <c r="D8" s="8">
        <f>SUM(B8*115%)</f>
        <v>3.8163439467592594E-3</v>
      </c>
    </row>
    <row r="9" spans="1:4" ht="15.6" x14ac:dyDescent="0.3">
      <c r="A9" s="13" t="s">
        <v>38</v>
      </c>
      <c r="B9" s="10">
        <v>3.1277548611111112E-3</v>
      </c>
      <c r="C9" s="8">
        <f>SUM(B9*105%)</f>
        <v>3.2841426041666671E-3</v>
      </c>
      <c r="D9" s="8">
        <f>SUM(B9*115%)</f>
        <v>3.5969180902777776E-3</v>
      </c>
    </row>
    <row r="10" spans="1:4" ht="15.6" x14ac:dyDescent="0.3">
      <c r="A10" s="13" t="s">
        <v>39</v>
      </c>
      <c r="B10" s="10">
        <v>3.4733793209876544E-3</v>
      </c>
      <c r="C10" s="8">
        <f>SUM(B10*105%)</f>
        <v>3.6470482870370373E-3</v>
      </c>
      <c r="D10" s="8">
        <f>SUM(B10*115%)</f>
        <v>3.9943862191358023E-3</v>
      </c>
    </row>
    <row r="11" spans="1:4" ht="15.6" x14ac:dyDescent="0.3">
      <c r="A11" s="13" t="s">
        <v>40</v>
      </c>
      <c r="B11" s="10">
        <v>3.1319728395061731E-3</v>
      </c>
      <c r="C11" s="8">
        <f>SUM(B11*105%)</f>
        <v>3.288571481481482E-3</v>
      </c>
      <c r="D11" s="8">
        <f>SUM(B11*115%)</f>
        <v>3.6017687654320988E-3</v>
      </c>
    </row>
    <row r="12" spans="1:4" ht="15.6" x14ac:dyDescent="0.3">
      <c r="A12" s="13" t="s">
        <v>41</v>
      </c>
      <c r="B12" s="10">
        <v>3.0915444444444447E-3</v>
      </c>
      <c r="C12" s="8">
        <f>SUM(B12*105%)</f>
        <v>3.246121666666667E-3</v>
      </c>
      <c r="D12" s="8">
        <f>SUM(B12*115%)</f>
        <v>3.5552761111111112E-3</v>
      </c>
    </row>
    <row r="13" spans="1:4" ht="15.6" x14ac:dyDescent="0.3">
      <c r="A13" s="13" t="s">
        <v>42</v>
      </c>
      <c r="B13" s="10">
        <v>2.9316655092592593E-3</v>
      </c>
      <c r="C13" s="8">
        <f>SUM(B13*105%)</f>
        <v>3.0782487847222225E-3</v>
      </c>
      <c r="D13" s="8">
        <f>SUM(B13*115%)</f>
        <v>3.3714153356481477E-3</v>
      </c>
    </row>
    <row r="14" spans="1:4" ht="15.6" x14ac:dyDescent="0.3">
      <c r="A14" s="13" t="s">
        <v>43</v>
      </c>
      <c r="B14" s="10">
        <v>2.8284870370370373E-3</v>
      </c>
      <c r="C14" s="8">
        <f>SUM(B14*105%)</f>
        <v>2.9699113888888894E-3</v>
      </c>
      <c r="D14" s="8">
        <f>SUM(B14*115%)</f>
        <v>3.2527600925925924E-3</v>
      </c>
    </row>
    <row r="15" spans="1:4" ht="16.2" thickBot="1" x14ac:dyDescent="0.35">
      <c r="A15" s="14" t="s">
        <v>44</v>
      </c>
      <c r="B15" s="11">
        <v>2.588646064814815E-3</v>
      </c>
      <c r="C15" s="8">
        <f>SUM(B15*105%)</f>
        <v>2.7180783680555557E-3</v>
      </c>
      <c r="D15" s="8">
        <f>SUM(B15*115%)</f>
        <v>2.9769429745370368E-3</v>
      </c>
    </row>
    <row r="16" spans="1:4" x14ac:dyDescent="0.3">
      <c r="A16" s="6"/>
      <c r="B16" s="5"/>
      <c r="C16" s="5"/>
      <c r="D16" s="5"/>
    </row>
    <row r="17" spans="1:4" x14ac:dyDescent="0.3">
      <c r="A17" s="2"/>
      <c r="B17" s="3" t="s">
        <v>45</v>
      </c>
      <c r="C17" s="3" t="s">
        <v>46</v>
      </c>
      <c r="D17" s="3" t="s">
        <v>47</v>
      </c>
    </row>
    <row r="18" spans="1:4" x14ac:dyDescent="0.3">
      <c r="A18" s="7" t="s">
        <v>21</v>
      </c>
      <c r="B18" s="8">
        <v>9.1338842592592593E-4</v>
      </c>
      <c r="C18" s="8">
        <f>SUM(B18*105%)</f>
        <v>9.5905784722222231E-4</v>
      </c>
      <c r="D18" s="8">
        <f>SUM(B18*115%)</f>
        <v>1.0503966898148147E-3</v>
      </c>
    </row>
    <row r="19" spans="1:4" x14ac:dyDescent="0.3">
      <c r="A19" s="7" t="s">
        <v>22</v>
      </c>
      <c r="B19" s="8">
        <v>9.1488101851851863E-4</v>
      </c>
      <c r="C19" s="8">
        <f>SUM(B19*105%)</f>
        <v>9.6062506944444455E-4</v>
      </c>
      <c r="D19" s="8">
        <f>SUM(B19*115%)</f>
        <v>1.0521131712962963E-3</v>
      </c>
    </row>
    <row r="20" spans="1:4" x14ac:dyDescent="0.3">
      <c r="A20" s="7" t="s">
        <v>23</v>
      </c>
      <c r="B20" s="8">
        <v>8.5015185185185191E-4</v>
      </c>
      <c r="C20" s="8">
        <f>SUM(B20*105%)</f>
        <v>8.9265944444444454E-4</v>
      </c>
      <c r="D20" s="8">
        <f>SUM(B20*115%)</f>
        <v>9.7767462962962967E-4</v>
      </c>
    </row>
    <row r="21" spans="1:4" x14ac:dyDescent="0.3">
      <c r="A21" s="7" t="s">
        <v>24</v>
      </c>
      <c r="B21" s="8">
        <v>8.0172986111111118E-4</v>
      </c>
      <c r="C21" s="8">
        <f>SUM(B21*105%)</f>
        <v>8.4181635416666681E-4</v>
      </c>
      <c r="D21" s="8">
        <f>SUM(B21*115%)</f>
        <v>9.2198934027777775E-4</v>
      </c>
    </row>
    <row r="22" spans="1:4" x14ac:dyDescent="0.3">
      <c r="A22" s="7" t="s">
        <v>25</v>
      </c>
      <c r="B22" s="8">
        <v>7.9792314814814823E-4</v>
      </c>
      <c r="C22" s="8">
        <f>SUM(B22*105%)</f>
        <v>8.3781930555555564E-4</v>
      </c>
      <c r="D22" s="8">
        <f>SUM(B22*115%)</f>
        <v>9.1761162037037034E-4</v>
      </c>
    </row>
    <row r="23" spans="1:4" x14ac:dyDescent="0.3">
      <c r="A23" s="7" t="s">
        <v>26</v>
      </c>
      <c r="B23" s="8">
        <v>7.4469837962962962E-4</v>
      </c>
      <c r="C23" s="8">
        <f>SUM(B23*105%)</f>
        <v>7.8193329861111116E-4</v>
      </c>
      <c r="D23" s="8">
        <f>SUM(B23*115%)</f>
        <v>8.5640313657407404E-4</v>
      </c>
    </row>
    <row r="24" spans="1:4" x14ac:dyDescent="0.3">
      <c r="A24" s="7" t="s">
        <v>27</v>
      </c>
      <c r="B24" s="8">
        <v>5.6491018518518529E-4</v>
      </c>
      <c r="C24" s="8">
        <f>SUM(B24*105%)</f>
        <v>5.931556944444446E-4</v>
      </c>
      <c r="D24" s="8">
        <f>SUM(B24*115%)</f>
        <v>6.4964671296296301E-4</v>
      </c>
    </row>
    <row r="25" spans="1:4" x14ac:dyDescent="0.3">
      <c r="A25" s="7" t="s">
        <v>28</v>
      </c>
      <c r="B25" s="8">
        <v>5.1421018518518519E-4</v>
      </c>
      <c r="C25" s="8">
        <f>SUM(B25*105%)</f>
        <v>5.3992069444444449E-4</v>
      </c>
      <c r="D25" s="8">
        <f>SUM(B25*115%)</f>
        <v>5.9134171296296298E-4</v>
      </c>
    </row>
    <row r="26" spans="1:4" x14ac:dyDescent="0.3">
      <c r="A26" s="7" t="s">
        <v>29</v>
      </c>
      <c r="B26" s="8">
        <v>5.210622685185186E-4</v>
      </c>
      <c r="C26" s="8">
        <f>SUM(B26*105%)</f>
        <v>5.4711538194444453E-4</v>
      </c>
      <c r="D26" s="8">
        <f>SUM(B26*115%)</f>
        <v>5.9922160879629629E-4</v>
      </c>
    </row>
    <row r="27" spans="1:4" x14ac:dyDescent="0.3">
      <c r="A27" s="7" t="s">
        <v>30</v>
      </c>
      <c r="B27" s="8">
        <v>4.805125E-4</v>
      </c>
      <c r="C27" s="8">
        <f>SUM(B27*105%)</f>
        <v>5.0453812500000006E-4</v>
      </c>
      <c r="D27" s="8">
        <f>SUM(B27*115%)</f>
        <v>5.5258937499999994E-4</v>
      </c>
    </row>
    <row r="28" spans="1:4" x14ac:dyDescent="0.3">
      <c r="A28" s="7" t="s">
        <v>31</v>
      </c>
      <c r="B28" s="8">
        <v>4.6160833333333334E-4</v>
      </c>
      <c r="C28" s="8">
        <f>SUM(B28*105%)</f>
        <v>4.8468875000000003E-4</v>
      </c>
      <c r="D28" s="8">
        <f>SUM(B28*115%)</f>
        <v>5.3084958333333326E-4</v>
      </c>
    </row>
    <row r="29" spans="1:4" x14ac:dyDescent="0.3">
      <c r="A29" s="7" t="s">
        <v>32</v>
      </c>
      <c r="B29" s="8">
        <v>8.2989953703703706E-4</v>
      </c>
      <c r="C29" s="8">
        <f>SUM(B29*105%)</f>
        <v>8.7139451388888896E-4</v>
      </c>
      <c r="D29" s="8">
        <f>SUM(B29*115%)</f>
        <v>9.5438446759259254E-4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</vt:lpstr>
      <vt:lpstr>Track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Lawless</dc:creator>
  <cp:lastModifiedBy>Ian Lawless</cp:lastModifiedBy>
  <dcterms:created xsi:type="dcterms:W3CDTF">2018-12-04T17:17:42Z</dcterms:created>
  <dcterms:modified xsi:type="dcterms:W3CDTF">2018-12-04T17:37:40Z</dcterms:modified>
</cp:coreProperties>
</file>